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Sheet1" sheetId="4" state="hidden" r:id="rId1"/>
    <sheet name="三级一览表" sheetId="3" r:id="rId2"/>
  </sheets>
  <definedNames>
    <definedName name="_xlnm._FilterDatabase" localSheetId="1" hidden="1">三级一览表!$A$3:$R$6</definedName>
    <definedName name="_xlnm.Print_Titles" localSheetId="1">三级一览表!$2:$3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<sst xmlns="http://schemas.openxmlformats.org/spreadsheetml/2006/main" count="105" uniqueCount="72">
  <si>
    <t>所在学院</t>
  </si>
  <si>
    <t>姓名</t>
  </si>
  <si>
    <t>计数项:性别</t>
  </si>
  <si>
    <t>附属医院（临床医学院、口腔医学院）</t>
  </si>
  <si>
    <t>丁建平</t>
  </si>
  <si>
    <t>骆宏</t>
  </si>
  <si>
    <t>杨劲</t>
  </si>
  <si>
    <t>经亨颐教育学院</t>
  </si>
  <si>
    <t>安富海</t>
  </si>
  <si>
    <t>严从根</t>
  </si>
  <si>
    <t>赵立</t>
  </si>
  <si>
    <t>经济学院</t>
  </si>
  <si>
    <t>方湖柳</t>
  </si>
  <si>
    <t>王劲松</t>
  </si>
  <si>
    <t>美术学院</t>
  </si>
  <si>
    <t>郑立君</t>
  </si>
  <si>
    <t>钱江学院</t>
  </si>
  <si>
    <t>朱志伟</t>
  </si>
  <si>
    <t>人文学院</t>
  </si>
  <si>
    <t>姜荣刚</t>
  </si>
  <si>
    <t>斯炎伟</t>
  </si>
  <si>
    <t>徐大军</t>
  </si>
  <si>
    <t>徐越</t>
  </si>
  <si>
    <t>沈钧儒
法学院</t>
  </si>
  <si>
    <t>蒋铁初</t>
  </si>
  <si>
    <t>生命与环境科学学院</t>
  </si>
  <si>
    <t>卢剑波</t>
  </si>
  <si>
    <t>唐  斌</t>
  </si>
  <si>
    <t>薛大伟</t>
  </si>
  <si>
    <t>外国语学院</t>
  </si>
  <si>
    <t>陈礼珍</t>
  </si>
  <si>
    <t>陈茂林</t>
  </si>
  <si>
    <t>文化创意与传媒学院</t>
  </si>
  <si>
    <t>夏烈</t>
  </si>
  <si>
    <t>夏烈、杨欢耸</t>
  </si>
  <si>
    <t>杨欢耸</t>
  </si>
  <si>
    <t>物理学院</t>
  </si>
  <si>
    <t>孙哲</t>
  </si>
  <si>
    <t>信息科学与技术学院</t>
  </si>
  <si>
    <t>缪永伟</t>
  </si>
  <si>
    <t>盛伟国</t>
  </si>
  <si>
    <t>孙水发</t>
  </si>
  <si>
    <t>姚茂群</t>
  </si>
  <si>
    <t>张登荣</t>
  </si>
  <si>
    <t>张聚</t>
  </si>
  <si>
    <t>(空白)</t>
  </si>
  <si>
    <t>总计</t>
  </si>
  <si>
    <t>2025年专业技术三级岗位竞聘人员情况一览表</t>
  </si>
  <si>
    <t>序号</t>
  </si>
  <si>
    <t>学科</t>
  </si>
  <si>
    <t>性别</t>
  </si>
  <si>
    <t>出生年月</t>
  </si>
  <si>
    <t>从事
专业</t>
  </si>
  <si>
    <t>专业技术资格
取得时间
正高年限</t>
  </si>
  <si>
    <t>是否满足一个聘期</t>
  </si>
  <si>
    <t>一款
正高满3年，符合任意一项</t>
  </si>
  <si>
    <t>二款
1.正高满15年，符合任意一项
2.正高满10年，符合任意两项
3.正高满5年，符合任意三项</t>
  </si>
  <si>
    <t>学院推
荐意见
及排名</t>
  </si>
  <si>
    <t>备注</t>
  </si>
  <si>
    <t>成就</t>
  </si>
  <si>
    <t>影响</t>
  </si>
  <si>
    <t>教育学</t>
  </si>
  <si>
    <t>经亨颐学院</t>
  </si>
  <si>
    <t>教育学原理</t>
  </si>
  <si>
    <t>教授
2013/01/15
12年</t>
  </si>
  <si>
    <t xml:space="preserve">
13.浙江省第二十一届哲学社会科学优秀成果奖基础理论研究类二等奖（论文《题目》，1/1，2021年12月）；
</t>
  </si>
  <si>
    <t>12.第六批浙江省高层次人才特殊支持计划教学名师（2023年2月）；</t>
  </si>
  <si>
    <t>11.2021年浙江省高等教育教学成果奖二等奖（《题目》，3/10，2022年1月）；
16.在受聘岗位学科领域顶尖期刊发表论文7篇（杭师大二类7篇）</t>
  </si>
  <si>
    <t>推荐（1/3）</t>
  </si>
  <si>
    <t>心理学</t>
  </si>
  <si>
    <t>推荐（2/3）</t>
  </si>
  <si>
    <t>备注：年限请按足年计，业绩请对应控制标准上的序号填写，如多个申报务必排名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</si>
</sst>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\/mm"/>
    <numFmt numFmtId="178" formatCode="yyyy\/mm\/dd"/>
    <numFmt numFmtId="179" formatCode="yyyy/mm/dd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6" fontId="2" fillId="0" borderId="0">
      <alignment vertical="center"/>
    </xf>
    <xf numFmtId="176" fontId="27" fillId="0" borderId="0"/>
    <xf numFmtId="176" fontId="28" fillId="0" borderId="0">
      <alignment vertical="center"/>
    </xf>
    <xf numFmtId="176" fontId="2" fillId="0" borderId="0">
      <alignment vertical="center"/>
    </xf>
    <xf numFmtId="0" fontId="2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" fillId="0" borderId="0">
      <alignment vertical="center"/>
    </xf>
    <xf numFmtId="176" fontId="28" fillId="0" borderId="0">
      <alignment vertical="center"/>
    </xf>
    <xf numFmtId="176" fontId="29" fillId="0" borderId="0"/>
    <xf numFmtId="176" fontId="29" fillId="0" borderId="0"/>
    <xf numFmtId="176" fontId="29" fillId="0" borderId="0"/>
    <xf numFmtId="176" fontId="2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78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7" fillId="2" borderId="0" xfId="0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/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5" xfId="49"/>
    <cellStyle name="常规 11" xfId="50"/>
    <cellStyle name="常规 2" xfId="51"/>
    <cellStyle name="常规 20" xfId="52"/>
    <cellStyle name="常规 22" xfId="53"/>
    <cellStyle name="常规 3" xfId="54"/>
    <cellStyle name="常规 4" xfId="55"/>
    <cellStyle name="常规 5" xfId="56"/>
    <cellStyle name="常规 7" xfId="57"/>
    <cellStyle name="常规_Sheet2" xfId="58"/>
    <cellStyle name="常规_Sheet3" xfId="59"/>
    <cellStyle name="常规_Sheet3_1" xfId="60"/>
    <cellStyle name="常规_对象" xfId="61"/>
  </cellStyles>
  <dxfs count="3">
    <dxf>
      <fill>
        <patternFill patternType="solid">
          <bgColor rgb="FFFFFF00"/>
        </patternFill>
      </fill>
    </dxf>
    <dxf>
      <alignment horizontal="center"/>
    </dxf>
    <dxf>
      <font>
        <b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5008.4556568287" refreshedBy="Shi" recordCount="30">
  <cacheSource type="worksheet">
    <worksheetSource ref="B2:G5" sheet="三级一览表"/>
  </cacheSource>
  <cacheFields count="6">
    <cacheField name="学科" numFmtId="0"/>
    <cacheField name="所在学院" numFmtId="0">
      <sharedItems containsBlank="1" count="16">
        <m/>
        <s v="经济学院"/>
        <s v="沈钧儒_x000a_法学院"/>
        <s v="经亨颐教育学院"/>
        <s v="人文学院"/>
        <s v="外国语学院"/>
        <s v="物理学院"/>
        <s v="生命与环境科学学院"/>
        <s v="信息科学与技术学院"/>
        <s v="美术学院"/>
        <s v="文化创意与传媒学院"/>
        <s v="附属医院（临床医学院、口腔医学院）"/>
        <s v="钱江学院"/>
        <s v="信息科学与技术" u="1"/>
        <s v="信息学院" u="1"/>
        <s v="文传" u="1"/>
      </sharedItems>
    </cacheField>
    <cacheField name="姓名" numFmtId="0">
      <sharedItems containsBlank="1" count="30">
        <m/>
        <s v="方湖柳"/>
        <s v="王劲松"/>
        <s v="蒋铁初"/>
        <s v="赵立"/>
        <s v="严从根"/>
        <s v="安富海"/>
        <s v="徐越"/>
        <s v="姜荣刚"/>
        <s v="斯炎伟"/>
        <s v="徐大军"/>
        <s v="陈礼珍"/>
        <s v="陈茂林"/>
        <s v="孙哲"/>
        <s v="薛大伟"/>
        <s v="卢剑波"/>
        <s v="唐  斌"/>
        <s v="盛伟国"/>
        <s v="姚茂群"/>
        <s v="缪永伟"/>
        <s v="张聚"/>
        <s v="孙水发"/>
        <s v="张登荣"/>
        <s v="郑立君"/>
        <s v="夏烈"/>
        <s v="杨欢耸"/>
        <s v="骆宏"/>
        <s v="丁建平"/>
        <s v="朱志伟"/>
        <s v="杨劲"/>
      </sharedItems>
    </cacheField>
    <cacheField name="性别" numFmtId="0"/>
    <cacheField name="出生年月" numFmtId="177"/>
    <cacheField name="从事_x000a_专业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m/>
    <x v="0"/>
    <x v="0"/>
    <m/>
    <m/>
    <m/>
  </r>
  <r>
    <s v="管理学"/>
    <x v="1"/>
    <x v="1"/>
    <s v="女"/>
    <d v="1971-03-20T00:00:00"/>
    <s v="经济学类"/>
  </r>
  <r>
    <s v="应用经济学"/>
    <x v="1"/>
    <x v="2"/>
    <s v="男"/>
    <d v="1972-06-26T00:00:00"/>
    <s v="经济金融"/>
  </r>
  <r>
    <s v="法学"/>
    <x v="2"/>
    <x v="3"/>
    <s v="男"/>
    <d v="1969-10-01T00:00:00"/>
    <s v="法学"/>
  </r>
  <r>
    <s v="教育学类（心理学）"/>
    <x v="3"/>
    <x v="4"/>
    <s v="女"/>
    <d v="1983-08-30T00:00:00"/>
    <s v="心理学"/>
  </r>
  <r>
    <s v="教育学"/>
    <x v="3"/>
    <x v="5"/>
    <s v="男"/>
    <d v="1978-12-01T00:00:00"/>
    <s v="教育学原理"/>
  </r>
  <r>
    <s v="教育学"/>
    <x v="3"/>
    <x v="6"/>
    <s v="男"/>
    <d v="1981-03-19T00:00:00"/>
    <s v="课程与教学论"/>
  </r>
  <r>
    <s v="中国语言文学"/>
    <x v="4"/>
    <x v="7"/>
    <s v="女"/>
    <s v="1963/04"/>
    <s v="语言学"/>
  </r>
  <r>
    <s v="中国语言文学"/>
    <x v="4"/>
    <x v="8"/>
    <s v="男"/>
    <d v="1976-09-08T00:00:00"/>
    <s v="中国古代文学"/>
  </r>
  <r>
    <s v="中国语言文学"/>
    <x v="4"/>
    <x v="9"/>
    <s v="男"/>
    <d v="1971-09-01T00:00:00"/>
    <s v="中国现当代文学"/>
  </r>
  <r>
    <s v="中国语言文学"/>
    <x v="4"/>
    <x v="10"/>
    <s v="男"/>
    <d v="1970-05-12T00:00:00"/>
    <s v="中国古代文学；戏剧戏曲学"/>
  </r>
  <r>
    <s v="外国语言文学"/>
    <x v="5"/>
    <x v="11"/>
    <s v="男"/>
    <d v="1981-04-04T00:00:00"/>
    <s v="英语语言文学"/>
  </r>
  <r>
    <s v="外国语言文学"/>
    <x v="5"/>
    <x v="12"/>
    <s v="男"/>
    <d v="1967-07-24T00:00:00"/>
    <s v="英语语言文学"/>
  </r>
  <r>
    <s v="物理"/>
    <x v="6"/>
    <x v="13"/>
    <s v="男"/>
    <d v="1981-03-22T00:00:00"/>
    <s v="物理学"/>
  </r>
  <r>
    <s v="生物学"/>
    <x v="7"/>
    <x v="14"/>
    <s v="男"/>
    <d v="1978-04-26T00:00:00"/>
    <s v="植物分子遗传学"/>
  </r>
  <r>
    <s v="生态学"/>
    <x v="7"/>
    <x v="15"/>
    <s v="男"/>
    <d v="1963-04-01T00:00:00"/>
    <s v="植物生态学"/>
  </r>
  <r>
    <s v="生物学"/>
    <x v="7"/>
    <x v="16"/>
    <s v="男"/>
    <d v="1980-07-02T00:00:00"/>
    <s v="动物生理生化及分子生物学/植物害虫生物防治"/>
  </r>
  <r>
    <s v="计算机科学与技术"/>
    <x v="8"/>
    <x v="17"/>
    <s v="男"/>
    <d v="1977-08-18T00:00:00"/>
    <s v="计算机科学"/>
  </r>
  <r>
    <s v="电子科学与技术"/>
    <x v="8"/>
    <x v="18"/>
    <m/>
    <d v="1967-03-04T00:00:00"/>
    <m/>
  </r>
  <r>
    <s v="计算机科学与技术"/>
    <x v="8"/>
    <x v="19"/>
    <s v="男"/>
    <d v="1971-12-22T00:00:00"/>
    <s v="计算机图形学与三维视觉"/>
  </r>
  <r>
    <s v="计算机科学与技术"/>
    <x v="8"/>
    <x v="20"/>
    <s v="男"/>
    <d v="1973-08-22T00:00:00"/>
    <s v="计算机科学与技术"/>
  </r>
  <r>
    <s v="计算机科学与技术"/>
    <x v="8"/>
    <x v="21"/>
    <s v="男"/>
    <d v="1977-12-13T00:00:00"/>
    <m/>
  </r>
  <r>
    <s v="地理信息科学"/>
    <x v="8"/>
    <x v="22"/>
    <s v="男"/>
    <d v="1966-04-25T00:00:00"/>
    <s v="遥感科学与技术"/>
  </r>
  <r>
    <s v="美术学"/>
    <x v="9"/>
    <x v="23"/>
    <s v="男"/>
    <d v="1968-02-02T00:00:00"/>
    <m/>
  </r>
  <r>
    <s v="戏剧与影视"/>
    <x v="10"/>
    <x v="24"/>
    <s v="男"/>
    <d v="1976-03-01T00:00:00"/>
    <s v="文艺批评、网络文艺、影视学"/>
  </r>
  <r>
    <s v="戏剧与影视学类（新媒体技术）"/>
    <x v="10"/>
    <x v="25"/>
    <s v="男"/>
    <s v="1965/17/7"/>
    <m/>
  </r>
  <r>
    <s v="临床医学与医学技术类"/>
    <x v="11"/>
    <x v="26"/>
    <s v="男"/>
    <d v="1972-04-08T00:00:00"/>
    <s v="应用心理学"/>
  </r>
  <r>
    <s v="临床医学与医学技术类"/>
    <x v="11"/>
    <x v="27"/>
    <s v="男"/>
    <d v="1963-11-20T00:00:00"/>
    <s v="医学影像"/>
  </r>
  <r>
    <s v="工学"/>
    <x v="12"/>
    <x v="28"/>
    <s v="男"/>
    <d v="1964-04-28T00:00:00"/>
    <s v="工业设计"/>
  </r>
  <r>
    <s v="临床医学与医学技术类"/>
    <x v="11"/>
    <x v="29"/>
    <s v="男"/>
    <d v="1972-12-09T00:00:00"/>
    <s v="肝病学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compact="0" indent="0" compactData="0" showDrill="1" multipleFieldFilters="0" rowHeaderCaption="三级">
  <location ref="A3:C34" firstHeaderRow="1" firstDataRow="1" firstDataCol="2"/>
  <pivotFields count="6">
    <pivotField compact="0" defaultSubtotal="0" outline="0" showAll="0"/>
    <pivotField axis="axisRow" compact="0" defaultSubtotal="0" outline="0" showAll="0">
      <items count="16">
        <item x="11"/>
        <item x="3"/>
        <item x="1"/>
        <item x="9"/>
        <item x="12"/>
        <item x="4"/>
        <item x="2"/>
        <item x="7"/>
        <item x="5"/>
        <item m="1" x="15"/>
        <item x="10"/>
        <item x="6"/>
        <item m="1" x="13"/>
        <item x="8"/>
        <item m="1" x="14"/>
        <item sd="0" x="0"/>
      </items>
    </pivotField>
    <pivotField axis="axisRow" compact="0" defaultSubtotal="0" outline="0" showAll="0">
      <items count="30">
        <item x="6"/>
        <item x="11"/>
        <item x="12"/>
        <item x="27"/>
        <item x="1"/>
        <item x="8"/>
        <item x="3"/>
        <item x="15"/>
        <item x="26"/>
        <item x="19"/>
        <item x="17"/>
        <item x="9"/>
        <item x="21"/>
        <item x="13"/>
        <item x="16"/>
        <item x="2"/>
        <item x="24"/>
        <item x="10"/>
        <item x="7"/>
        <item x="14"/>
        <item x="5"/>
        <item x="25"/>
        <item x="29"/>
        <item x="18"/>
        <item x="22"/>
        <item x="20"/>
        <item x="4"/>
        <item x="23"/>
        <item x="28"/>
        <item x="0"/>
      </items>
    </pivotField>
    <pivotField dataField="1" compact="0" defaultSubtotal="0" outline="0" showAll="0"/>
    <pivotField compact="0" defaultSubtotal="0" outline="0" showAll="0"/>
    <pivotField compact="0" defaultSubtotal="0" outline="0" showAll="0"/>
  </pivotFields>
  <rowFields count="2">
    <field x="1"/>
    <field x="2"/>
  </rowFields>
  <rowItems count="31">
    <i>
      <x/>
      <x v="3"/>
    </i>
    <i r="1">
      <x v="8"/>
    </i>
    <i r="1">
      <x v="22"/>
    </i>
    <i>
      <x v="1"/>
      <x/>
    </i>
    <i r="1">
      <x v="20"/>
    </i>
    <i r="1">
      <x v="26"/>
    </i>
    <i>
      <x v="2"/>
      <x v="4"/>
    </i>
    <i r="1">
      <x v="15"/>
    </i>
    <i>
      <x v="3"/>
      <x v="27"/>
    </i>
    <i>
      <x v="4"/>
      <x v="28"/>
    </i>
    <i>
      <x v="5"/>
      <x v="5"/>
    </i>
    <i r="1">
      <x v="11"/>
    </i>
    <i r="1">
      <x v="17"/>
    </i>
    <i r="1">
      <x v="18"/>
    </i>
    <i>
      <x v="6"/>
      <x v="6"/>
    </i>
    <i>
      <x v="7"/>
      <x v="7"/>
    </i>
    <i r="1">
      <x v="14"/>
    </i>
    <i r="1">
      <x v="19"/>
    </i>
    <i>
      <x v="8"/>
      <x v="1"/>
    </i>
    <i r="1">
      <x v="2"/>
    </i>
    <i>
      <x v="10"/>
      <x v="16"/>
    </i>
    <i r="1">
      <x v="21"/>
    </i>
    <i>
      <x v="11"/>
      <x v="13"/>
    </i>
    <i>
      <x v="13"/>
      <x v="9"/>
    </i>
    <i r="1">
      <x v="10"/>
    </i>
    <i r="1">
      <x v="12"/>
    </i>
    <i r="1">
      <x v="23"/>
    </i>
    <i r="1">
      <x v="24"/>
    </i>
    <i r="1">
      <x v="25"/>
    </i>
    <i>
      <x v="15"/>
    </i>
    <i t="grand">
      <x/>
    </i>
  </rowItems>
  <colItems count="1">
    <i/>
  </colItems>
  <dataFields count="1">
    <dataField name="计数项:性别" fld="3" subtotal="count" baseField="0" baseItem="0"/>
  </dataFields>
  <formats count="3">
    <format dxfId="0">
      <pivotArea field="1" type="button" dataOnly="0" labelOnly="1" outline="0" fieldPosition="0"/>
    </format>
    <format dxfId="1">
      <pivotArea field="1" type="button" dataOnly="0" labelOnly="1" outline="0" fieldPosition="0"/>
    </format>
    <format dxfId="2">
      <pivotArea field="1" type="button"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34"/>
  <sheetViews>
    <sheetView workbookViewId="0">
      <selection activeCell="A11" sqref="A11"/>
    </sheetView>
  </sheetViews>
  <sheetFormatPr defaultColWidth="9" defaultRowHeight="13.5"/>
  <cols>
    <col min="1" max="1" width="40.5" customWidth="1"/>
    <col min="2" max="2" width="7.75" customWidth="1"/>
    <col min="3" max="3" width="13.125" customWidth="1"/>
    <col min="4" max="4" width="7.125" hidden="1" customWidth="1" outlineLevel="1"/>
    <col min="5" max="5" width="7.25" hidden="1" customWidth="1" outlineLevel="1"/>
    <col min="6" max="8" width="7.125" hidden="1" customWidth="1" outlineLevel="1"/>
    <col min="9" max="9" width="5.25" hidden="1" customWidth="1" outlineLevel="1"/>
    <col min="10" max="10" width="30.125" customWidth="1" collapsed="1"/>
  </cols>
  <sheetData>
    <row r="3" spans="1:3">
      <c r="A3" s="27" t="s">
        <v>0</v>
      </c>
      <c r="B3" t="s">
        <v>1</v>
      </c>
      <c r="C3" t="s">
        <v>2</v>
      </c>
    </row>
    <row r="4" spans="1:10">
      <c r="A4" t="s">
        <v>3</v>
      </c>
      <c r="B4" t="s">
        <v>4</v>
      </c>
      <c r="C4" s="28">
        <v>1</v>
      </c>
      <c r="D4" t="s">
        <v>4</v>
      </c>
      <c r="E4" t="s">
        <v>5</v>
      </c>
      <c r="F4" t="s">
        <v>6</v>
      </c>
      <c r="J4" s="29" t="str">
        <f>D4&amp;"、"&amp;E4&amp;"、"&amp;F4</f>
        <v>丁建平、骆宏、杨劲</v>
      </c>
    </row>
    <row r="5" spans="2:3">
      <c r="B5" t="s">
        <v>5</v>
      </c>
      <c r="C5" s="28">
        <v>1</v>
      </c>
    </row>
    <row r="6" spans="2:3">
      <c r="B6" t="s">
        <v>6</v>
      </c>
      <c r="C6" s="28">
        <v>1</v>
      </c>
    </row>
    <row r="7" spans="1:10">
      <c r="A7" t="s">
        <v>7</v>
      </c>
      <c r="B7" t="s">
        <v>8</v>
      </c>
      <c r="C7" s="28">
        <v>1</v>
      </c>
      <c r="D7" t="s">
        <v>8</v>
      </c>
      <c r="E7" t="s">
        <v>9</v>
      </c>
      <c r="F7" t="s">
        <v>10</v>
      </c>
      <c r="J7" s="29" t="str">
        <f>D7&amp;"、"&amp;E7&amp;"、"&amp;F7</f>
        <v>安富海、严从根、赵立</v>
      </c>
    </row>
    <row r="8" spans="2:3">
      <c r="B8" t="s">
        <v>9</v>
      </c>
      <c r="C8" s="28">
        <v>1</v>
      </c>
    </row>
    <row r="9" spans="2:3">
      <c r="B9" t="s">
        <v>10</v>
      </c>
      <c r="C9" s="28">
        <v>1</v>
      </c>
    </row>
    <row r="10" spans="1:10">
      <c r="A10" t="s">
        <v>11</v>
      </c>
      <c r="B10" t="s">
        <v>12</v>
      </c>
      <c r="C10" s="28">
        <v>1</v>
      </c>
      <c r="D10" t="s">
        <v>12</v>
      </c>
      <c r="E10" t="s">
        <v>13</v>
      </c>
      <c r="J10" s="29" t="str">
        <f>D10&amp;"、"&amp;E10</f>
        <v>方湖柳、王劲松</v>
      </c>
    </row>
    <row r="11" spans="2:3">
      <c r="B11" t="s">
        <v>13</v>
      </c>
      <c r="C11" s="28">
        <v>1</v>
      </c>
    </row>
    <row r="12" spans="1:10">
      <c r="A12" t="s">
        <v>14</v>
      </c>
      <c r="B12" t="s">
        <v>15</v>
      </c>
      <c r="C12" s="28">
        <v>1</v>
      </c>
      <c r="J12" t="s">
        <v>15</v>
      </c>
    </row>
    <row r="13" spans="1:10">
      <c r="A13" t="s">
        <v>16</v>
      </c>
      <c r="B13" t="s">
        <v>17</v>
      </c>
      <c r="C13" s="28">
        <v>1</v>
      </c>
      <c r="J13" t="s">
        <v>17</v>
      </c>
    </row>
    <row r="14" spans="1:10">
      <c r="A14" t="s">
        <v>18</v>
      </c>
      <c r="B14" t="s">
        <v>19</v>
      </c>
      <c r="C14" s="28">
        <v>1</v>
      </c>
      <c r="D14" t="s">
        <v>19</v>
      </c>
      <c r="E14" t="s">
        <v>20</v>
      </c>
      <c r="F14" t="s">
        <v>21</v>
      </c>
      <c r="G14" t="s">
        <v>22</v>
      </c>
      <c r="J14" s="29" t="str">
        <f>D14&amp;"、"&amp;E14&amp;"、"&amp;F14&amp;"、"&amp;G14</f>
        <v>姜荣刚、斯炎伟、徐大军、徐越</v>
      </c>
    </row>
    <row r="15" spans="2:3">
      <c r="B15" t="s">
        <v>20</v>
      </c>
      <c r="C15" s="28">
        <v>1</v>
      </c>
    </row>
    <row r="16" spans="2:3">
      <c r="B16" t="s">
        <v>21</v>
      </c>
      <c r="C16" s="28">
        <v>1</v>
      </c>
    </row>
    <row r="17" spans="2:3">
      <c r="B17" t="s">
        <v>22</v>
      </c>
      <c r="C17" s="28">
        <v>1</v>
      </c>
    </row>
    <row r="18" spans="1:10">
      <c r="A18" t="s">
        <v>23</v>
      </c>
      <c r="B18" t="s">
        <v>24</v>
      </c>
      <c r="C18" s="28">
        <v>1</v>
      </c>
      <c r="D18" t="s">
        <v>24</v>
      </c>
      <c r="J18" t="s">
        <v>24</v>
      </c>
    </row>
    <row r="19" spans="1:10">
      <c r="A19" t="s">
        <v>25</v>
      </c>
      <c r="B19" t="s">
        <v>26</v>
      </c>
      <c r="C19" s="28">
        <v>1</v>
      </c>
      <c r="D19" t="s">
        <v>26</v>
      </c>
      <c r="E19" t="s">
        <v>27</v>
      </c>
      <c r="F19" t="s">
        <v>28</v>
      </c>
      <c r="J19" s="29" t="str">
        <f>D19&amp;"、"&amp;E19&amp;"、"&amp;F19</f>
        <v>卢剑波、唐  斌、薛大伟</v>
      </c>
    </row>
    <row r="20" spans="2:3">
      <c r="B20" t="s">
        <v>27</v>
      </c>
      <c r="C20" s="28">
        <v>1</v>
      </c>
    </row>
    <row r="21" spans="2:3">
      <c r="B21" t="s">
        <v>28</v>
      </c>
      <c r="C21" s="28">
        <v>1</v>
      </c>
    </row>
    <row r="22" spans="1:10">
      <c r="A22" t="s">
        <v>29</v>
      </c>
      <c r="B22" t="s">
        <v>30</v>
      </c>
      <c r="C22" s="28">
        <v>1</v>
      </c>
      <c r="D22" t="s">
        <v>30</v>
      </c>
      <c r="E22" t="s">
        <v>31</v>
      </c>
      <c r="J22" s="29" t="str">
        <f>D22&amp;"、"&amp;E22</f>
        <v>陈礼珍、陈茂林</v>
      </c>
    </row>
    <row r="23" spans="2:3">
      <c r="B23" t="s">
        <v>31</v>
      </c>
      <c r="C23" s="28">
        <v>1</v>
      </c>
    </row>
    <row r="24" spans="1:10">
      <c r="A24" t="s">
        <v>32</v>
      </c>
      <c r="B24" t="s">
        <v>33</v>
      </c>
      <c r="C24" s="28">
        <v>1</v>
      </c>
      <c r="J24" s="8" t="s">
        <v>34</v>
      </c>
    </row>
    <row r="25" spans="2:3">
      <c r="B25" t="s">
        <v>35</v>
      </c>
      <c r="C25" s="28">
        <v>1</v>
      </c>
    </row>
    <row r="26" spans="1:10">
      <c r="A26" t="s">
        <v>36</v>
      </c>
      <c r="B26" t="s">
        <v>37</v>
      </c>
      <c r="C26" s="28">
        <v>1</v>
      </c>
      <c r="J26" t="s">
        <v>37</v>
      </c>
    </row>
    <row r="27" spans="1:10">
      <c r="A27" t="s">
        <v>38</v>
      </c>
      <c r="B27" t="s">
        <v>39</v>
      </c>
      <c r="C27" s="28">
        <v>1</v>
      </c>
      <c r="D27" t="s">
        <v>39</v>
      </c>
      <c r="E27" t="s">
        <v>40</v>
      </c>
      <c r="F27" t="s">
        <v>41</v>
      </c>
      <c r="G27" t="s">
        <v>42</v>
      </c>
      <c r="H27" t="s">
        <v>43</v>
      </c>
      <c r="I27" t="s">
        <v>44</v>
      </c>
      <c r="J27" s="29" t="str">
        <f>D27&amp;"、"&amp;E27&amp;"、"&amp;F27&amp;"、"&amp;G27&amp;"、"&amp;H27&amp;"、"&amp;I27</f>
        <v>缪永伟、盛伟国、孙水发、姚茂群、张登荣、张聚</v>
      </c>
    </row>
    <row r="28" spans="2:3">
      <c r="B28" t="s">
        <v>40</v>
      </c>
      <c r="C28" s="28">
        <v>1</v>
      </c>
    </row>
    <row r="29" spans="2:3">
      <c r="B29" t="s">
        <v>41</v>
      </c>
      <c r="C29" s="28">
        <v>1</v>
      </c>
    </row>
    <row r="30" spans="2:3">
      <c r="B30" t="s">
        <v>42</v>
      </c>
      <c r="C30" s="28"/>
    </row>
    <row r="31" spans="2:3">
      <c r="B31" t="s">
        <v>43</v>
      </c>
      <c r="C31" s="28">
        <v>1</v>
      </c>
    </row>
    <row r="32" spans="2:3">
      <c r="B32" t="s">
        <v>44</v>
      </c>
      <c r="C32" s="28">
        <v>1</v>
      </c>
    </row>
    <row r="33" spans="1:3">
      <c r="A33" t="s">
        <v>45</v>
      </c>
      <c r="C33" s="28"/>
    </row>
    <row r="34" spans="1:3">
      <c r="A34" t="s">
        <v>46</v>
      </c>
      <c r="C34" s="28">
        <v>28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70" zoomScaleNormal="70" workbookViewId="0">
      <selection activeCell="L4" sqref="L4"/>
    </sheetView>
  </sheetViews>
  <sheetFormatPr defaultColWidth="9" defaultRowHeight="18.75" outlineLevelRow="5"/>
  <cols>
    <col min="1" max="1" width="6.875" style="4" customWidth="1"/>
    <col min="2" max="2" width="9" style="4"/>
    <col min="3" max="3" width="11.625" style="4" customWidth="1"/>
    <col min="4" max="4" width="9" style="4"/>
    <col min="5" max="5" width="7.625" style="4" customWidth="1"/>
    <col min="6" max="6" width="14" style="5" customWidth="1"/>
    <col min="7" max="7" width="9" style="4" customWidth="1"/>
    <col min="8" max="8" width="9" customWidth="1"/>
    <col min="9" max="9" width="12.875" style="6" customWidth="1"/>
    <col min="10" max="10" width="5.125" customWidth="1"/>
    <col min="11" max="11" width="9" hidden="1" customWidth="1"/>
    <col min="12" max="15" width="37.1333333333333" customWidth="1"/>
    <col min="16" max="16" width="11.75" style="7" customWidth="1"/>
    <col min="17" max="17" width="17.675" style="8" customWidth="1"/>
    <col min="18" max="16384" width="9" style="8"/>
  </cols>
  <sheetData>
    <row r="1" s="1" customFormat="1" ht="78" customHeight="1" spans="1:16">
      <c r="A1" s="9" t="s">
        <v>47</v>
      </c>
      <c r="B1" s="9"/>
      <c r="C1" s="9"/>
      <c r="D1" s="9"/>
      <c r="E1" s="9"/>
      <c r="F1" s="10"/>
      <c r="G1" s="9"/>
      <c r="H1" s="9"/>
      <c r="I1" s="21"/>
      <c r="J1" s="9"/>
      <c r="K1" s="9"/>
      <c r="L1" s="9"/>
      <c r="M1" s="9"/>
      <c r="N1" s="9"/>
      <c r="O1" s="9"/>
      <c r="P1" s="22"/>
    </row>
    <row r="2" s="1" customFormat="1" ht="87" customHeight="1" spans="1:17">
      <c r="A2" s="11" t="s">
        <v>48</v>
      </c>
      <c r="B2" s="12" t="s">
        <v>49</v>
      </c>
      <c r="C2" s="13" t="s">
        <v>0</v>
      </c>
      <c r="D2" s="13" t="s">
        <v>1</v>
      </c>
      <c r="E2" s="13" t="s">
        <v>50</v>
      </c>
      <c r="F2" s="14" t="s">
        <v>51</v>
      </c>
      <c r="G2" s="13" t="s">
        <v>52</v>
      </c>
      <c r="H2" s="15" t="s">
        <v>53</v>
      </c>
      <c r="I2" s="15"/>
      <c r="J2" s="15"/>
      <c r="K2" s="13" t="s">
        <v>54</v>
      </c>
      <c r="L2" s="13" t="s">
        <v>55</v>
      </c>
      <c r="M2" s="13"/>
      <c r="N2" s="15" t="s">
        <v>56</v>
      </c>
      <c r="O2" s="15"/>
      <c r="P2" s="23" t="s">
        <v>57</v>
      </c>
      <c r="Q2" s="23" t="s">
        <v>58</v>
      </c>
    </row>
    <row r="3" s="1" customFormat="1" ht="36.75" customHeight="1" spans="1:17">
      <c r="A3" s="11"/>
      <c r="B3" s="12"/>
      <c r="C3" s="13"/>
      <c r="D3" s="13"/>
      <c r="E3" s="13"/>
      <c r="F3" s="14"/>
      <c r="G3" s="13"/>
      <c r="H3" s="15"/>
      <c r="I3" s="15"/>
      <c r="J3" s="15"/>
      <c r="K3" s="13"/>
      <c r="L3" s="13" t="s">
        <v>59</v>
      </c>
      <c r="M3" s="13" t="s">
        <v>60</v>
      </c>
      <c r="N3" s="13" t="s">
        <v>59</v>
      </c>
      <c r="O3" s="13" t="s">
        <v>60</v>
      </c>
      <c r="P3" s="23"/>
      <c r="Q3" s="23"/>
    </row>
    <row r="4" s="2" customFormat="1" ht="368.25" customHeight="1" spans="1:17">
      <c r="A4" s="16">
        <v>1</v>
      </c>
      <c r="B4" s="17" t="s">
        <v>61</v>
      </c>
      <c r="C4" s="18" t="s">
        <v>62</v>
      </c>
      <c r="D4" s="18"/>
      <c r="E4" s="18"/>
      <c r="F4" s="19">
        <v>29556</v>
      </c>
      <c r="G4" s="18" t="s">
        <v>63</v>
      </c>
      <c r="H4" s="18" t="s">
        <v>64</v>
      </c>
      <c r="I4" s="18"/>
      <c r="J4" s="18"/>
      <c r="K4" s="18"/>
      <c r="L4" s="24" t="s">
        <v>65</v>
      </c>
      <c r="M4" s="24" t="s">
        <v>66</v>
      </c>
      <c r="N4" s="24" t="s">
        <v>67</v>
      </c>
      <c r="O4" s="24"/>
      <c r="P4" s="25" t="s">
        <v>68</v>
      </c>
      <c r="Q4" s="26"/>
    </row>
    <row r="5" s="2" customFormat="1" ht="270.75" customHeight="1" spans="1:17">
      <c r="A5" s="16">
        <v>2</v>
      </c>
      <c r="B5" s="17" t="s">
        <v>69</v>
      </c>
      <c r="C5" s="18" t="s">
        <v>62</v>
      </c>
      <c r="D5" s="18"/>
      <c r="E5" s="18"/>
      <c r="F5" s="19"/>
      <c r="G5" s="18"/>
      <c r="H5" s="18"/>
      <c r="I5" s="18"/>
      <c r="J5" s="18"/>
      <c r="K5" s="18"/>
      <c r="L5" s="24"/>
      <c r="M5" s="24"/>
      <c r="N5" s="24"/>
      <c r="O5" s="24"/>
      <c r="P5" s="25" t="s">
        <v>70</v>
      </c>
      <c r="Q5" s="26"/>
    </row>
    <row r="6" s="3" customFormat="1" ht="52.5" customHeight="1" spans="1:16">
      <c r="A6" s="20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</sheetData>
  <mergeCells count="17">
    <mergeCell ref="A1:P1"/>
    <mergeCell ref="L2:M2"/>
    <mergeCell ref="N2:O2"/>
    <mergeCell ref="H4:J4"/>
    <mergeCell ref="H5:J5"/>
    <mergeCell ref="A6:P6"/>
    <mergeCell ref="A2:A3"/>
    <mergeCell ref="B2:B3"/>
    <mergeCell ref="C2:C3"/>
    <mergeCell ref="D2:D3"/>
    <mergeCell ref="E2:E3"/>
    <mergeCell ref="F2:F3"/>
    <mergeCell ref="G2:G3"/>
    <mergeCell ref="K2:K3"/>
    <mergeCell ref="P2:P3"/>
    <mergeCell ref="Q2:Q3"/>
    <mergeCell ref="H2:J3"/>
  </mergeCells>
  <pageMargins left="0.511805555555556" right="0.432638888888889" top="0.472222222222222" bottom="0.511805555555556" header="0.5" footer="0.5"/>
  <pageSetup paperSize="8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三级一览表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小语</cp:lastModifiedBy>
  <dcterms:created xsi:type="dcterms:W3CDTF">2021-04-08T09:11:00Z</dcterms:created>
  <cp:lastPrinted>2023-03-31T06:57:00Z</cp:lastPrinted>
  <dcterms:modified xsi:type="dcterms:W3CDTF">2025-03-24T07:09:00Z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372808D8B159497A90F558CAF67BA8C6</vt:lpwstr>
  </property>
  <property fmtid="{D5CDD505-2E9C-101B-9397-08002B2CF9AE}" pid="3" name="KSOProductBuildVer">
    <vt:lpwstr>2052-12.1.0.20305</vt:lpwstr>
  </property>
</Properties>
</file>